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8B1B15A-13B0-4E3B-99D5-9BDC7B36EC40}" xr6:coauthVersionLast="47" xr6:coauthVersionMax="47" xr10:uidLastSave="{00000000-0000-0000-0000-000000000000}"/>
  <bookViews>
    <workbookView xWindow="2955" yWindow="525" windowWidth="29430" windowHeight="20415" xr2:uid="{00000000-000D-0000-FFFF-FFFF00000000}"/>
  </bookViews>
  <sheets>
    <sheet name="Koef." sheetId="1" r:id="rId1"/>
    <sheet name="Izvēr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" l="1"/>
  <c r="O6" i="2" l="1"/>
  <c r="O5" i="2"/>
  <c r="O14" i="2"/>
  <c r="O13" i="2"/>
  <c r="O12" i="2"/>
  <c r="F17" i="1"/>
  <c r="F16" i="1"/>
  <c r="F15" i="1"/>
  <c r="F14" i="1"/>
  <c r="O48" i="2" l="1"/>
  <c r="O47" i="2"/>
  <c r="O42" i="2"/>
  <c r="O41" i="2"/>
  <c r="O40" i="2"/>
  <c r="O35" i="2"/>
  <c r="O34" i="2"/>
  <c r="O33" i="2"/>
  <c r="O28" i="2"/>
  <c r="O27" i="2"/>
  <c r="O26" i="2"/>
  <c r="O21" i="2"/>
  <c r="O20" i="2"/>
  <c r="O19" i="2"/>
  <c r="H49" i="2"/>
  <c r="G49" i="2"/>
  <c r="F49" i="2"/>
  <c r="E49" i="2"/>
  <c r="D49" i="2"/>
  <c r="C49" i="2"/>
  <c r="O49" i="2" l="1"/>
</calcChain>
</file>

<file path=xl/sharedStrings.xml><?xml version="1.0" encoding="utf-8"?>
<sst xmlns="http://schemas.openxmlformats.org/spreadsheetml/2006/main" count="141" uniqueCount="27">
  <si>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</si>
  <si>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</si>
  <si>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</si>
  <si>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</si>
  <si>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</si>
  <si>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</si>
  <si>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</si>
  <si>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</si>
  <si>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</si>
  <si>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</si>
  <si>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</si>
  <si>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</si>
  <si>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Mēneši</t>
  </si>
  <si>
    <t>2020. g.</t>
  </si>
  <si>
    <t>2021. g.</t>
  </si>
  <si>
    <t>2022. g.</t>
  </si>
  <si>
    <t>2023. g.</t>
  </si>
  <si>
    <t>Norēķiniem par atkritumu apsaimniekošanu piemērotais koeficients pārejai no tilpuma (kub.m) uz svaru (t)</t>
  </si>
  <si>
    <t xml:space="preserve">SIA “Krāslavas nami” </t>
  </si>
  <si>
    <t>2024. g.</t>
  </si>
  <si>
    <t>Kopējais nodotais apjoms (t)</t>
  </si>
  <si>
    <t>Kopējais nodotais apjoms (m3)</t>
  </si>
  <si>
    <t>Maksa par t:</t>
  </si>
  <si>
    <t>Koeficients norēķiniem:</t>
  </si>
  <si>
    <t>Vidējais</t>
  </si>
  <si>
    <t>2025. g.</t>
  </si>
  <si>
    <t>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</si>
</sst>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2" tint="-0.499984740745262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2" tint="-0.749992370372631"/>
      <name val="Arial"/>
      <family val="2"/>
      <charset val="186"/>
    </font>
    <font>
      <b/>
      <sz val="11"/>
      <color theme="2" tint="-0.749992370372631"/>
      <name val="Calibri"/>
      <family val="2"/>
      <scheme val="minor"/>
    </font>
    <font>
      <b/>
      <sz val="9"/>
      <color theme="2" tint="-0.749992370372631"/>
      <name val="Arial"/>
      <family val="2"/>
      <charset val="186"/>
    </font>
    <font>
      <b/>
      <sz val="12"/>
      <color rgb="FF00206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/>
    <xf numFmtId="0" fontId="6" fillId="3" borderId="0" xfId="0" applyFont="1" applyFill="1"/>
    <xf numFmtId="0" fontId="0" fillId="4" borderId="0" xfId="0" applyFill="1"/>
    <xf numFmtId="2" fontId="0" fillId="4" borderId="0" xfId="0" applyNumberFormat="1" applyFill="1"/>
    <xf numFmtId="0" fontId="9" fillId="5" borderId="0" xfId="0" applyFont="1" applyFill="1" applyAlignment="1">
      <alignment wrapText="1"/>
    </xf>
    <xf numFmtId="0" fontId="9" fillId="5" borderId="0" xfId="0" applyFont="1" applyFill="1"/>
    <xf numFmtId="0" fontId="10" fillId="5" borderId="0" xfId="0" applyFont="1" applyFill="1"/>
    <xf numFmtId="2" fontId="10" fillId="5" borderId="0" xfId="0" applyNumberFormat="1" applyFont="1" applyFill="1"/>
    <xf numFmtId="0" fontId="11" fillId="5" borderId="0" xfId="0" applyFont="1" applyFill="1" applyAlignment="1">
      <alignment wrapText="1"/>
    </xf>
    <xf numFmtId="165" fontId="10" fillId="5" borderId="0" xfId="0" applyNumberFormat="1" applyFont="1" applyFill="1"/>
    <xf numFmtId="2" fontId="9" fillId="5" borderId="0" xfId="0" applyNumberFormat="1" applyFont="1" applyFill="1"/>
    <xf numFmtId="165" fontId="9" fillId="5" borderId="0" xfId="0" applyNumberFormat="1" applyFont="1" applyFill="1"/>
    <xf numFmtId="0" fontId="12" fillId="6" borderId="0" xfId="0" applyFont="1" applyFill="1"/>
    <xf numFmtId="164" fontId="12" fillId="6" borderId="0" xfId="0" applyNumberFormat="1" applyFont="1" applyFill="1"/>
    <xf numFmtId="0" fontId="6" fillId="7" borderId="0" xfId="0" applyFont="1" applyFill="1" applyAlignment="1">
      <alignment horizontal="center"/>
    </xf>
    <xf numFmtId="164" fontId="13" fillId="0" borderId="0" xfId="0" applyNumberFormat="1" applyFont="1"/>
    <xf numFmtId="165" fontId="0" fillId="0" borderId="0" xfId="0" applyNumberFormat="1"/>
    <xf numFmtId="164" fontId="12" fillId="0" borderId="0" xfId="0" applyNumberFormat="1" applyFont="1"/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sqref="A1:F1"/>
    </sheetView>
  </sheetViews>
  <sheetFormatPr defaultRowHeight="15" x14ac:dyDescent="0.25"/>
  <cols>
    <col min="1" max="1" width="17.5703125" customWidth="1"/>
    <col min="2" max="6" width="14.28515625" customWidth="1"/>
    <col min="7" max="7" width="11.140625" bestFit="1" customWidth="1"/>
    <col min="10" max="10" width="9.5703125" bestFit="1" customWidth="1"/>
  </cols>
  <sheetData>
    <row r="1" spans="1:10" ht="18.75" customHeight="1" x14ac:dyDescent="0.3">
      <c r="A1" s="26" t="s">
        <v>18</v>
      </c>
      <c r="B1" s="26"/>
      <c r="C1" s="26"/>
      <c r="D1" s="26"/>
      <c r="E1" s="26"/>
      <c r="F1" s="26"/>
      <c r="G1" s="4"/>
    </row>
    <row r="2" spans="1:10" ht="9" customHeight="1" x14ac:dyDescent="0.25">
      <c r="A2" s="5"/>
      <c r="B2" s="5"/>
      <c r="C2" s="5"/>
      <c r="D2" s="5"/>
      <c r="E2" s="5"/>
    </row>
    <row r="3" spans="1:10" ht="35.25" customHeight="1" x14ac:dyDescent="0.25">
      <c r="A3" s="27" t="s">
        <v>17</v>
      </c>
      <c r="B3" s="27"/>
      <c r="C3" s="27"/>
      <c r="D3" s="27"/>
      <c r="E3" s="27"/>
      <c r="F3" s="27"/>
    </row>
    <row r="4" spans="1:10" x14ac:dyDescent="0.25">
      <c r="A4" s="6"/>
      <c r="B4" s="6"/>
      <c r="C4" s="6"/>
      <c r="D4" s="6"/>
      <c r="E4" s="6"/>
    </row>
    <row r="5" spans="1:10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19</v>
      </c>
      <c r="G5" s="1" t="s">
        <v>25</v>
      </c>
      <c r="H5" s="1" t="s">
        <v>26</v>
      </c>
    </row>
    <row r="6" spans="1:10" ht="15.75" x14ac:dyDescent="0.25">
      <c r="A6" s="2" t="s">
        <v>0</v>
      </c>
      <c r="B6" s="3">
        <v>9.5398482137151894E-2</v>
      </c>
      <c r="C6" s="3">
        <v>9.0020000000000003E-2</v>
      </c>
      <c r="D6" s="3">
        <v>9.0191999999999994E-2</v>
      </c>
      <c r="E6" s="3">
        <v>0.109373</v>
      </c>
      <c r="F6" s="3">
        <v>0.107947</v>
      </c>
      <c r="G6" s="3">
        <v>0.11160299999999999</v>
      </c>
      <c r="H6" s="3">
        <v>0.110279</v>
      </c>
      <c r="J6" s="24"/>
    </row>
    <row r="7" spans="1:10" ht="15.75" x14ac:dyDescent="0.25">
      <c r="A7" s="2" t="s">
        <v>1</v>
      </c>
      <c r="B7" s="3">
        <v>9.0836846874816593E-2</v>
      </c>
      <c r="C7" s="3">
        <v>8.4668999999999994E-2</v>
      </c>
      <c r="D7" s="3">
        <v>9.7375000000000003E-2</v>
      </c>
      <c r="E7" s="3">
        <v>9.6951999999999997E-2</v>
      </c>
      <c r="F7" s="3">
        <v>0.103354</v>
      </c>
      <c r="G7" s="3">
        <v>0.10237599999999999</v>
      </c>
      <c r="H7" s="3">
        <v>0.10377</v>
      </c>
      <c r="J7" s="24"/>
    </row>
    <row r="8" spans="1:10" ht="15.75" x14ac:dyDescent="0.25">
      <c r="A8" s="2" t="s">
        <v>2</v>
      </c>
      <c r="B8" s="3">
        <v>9.298188545753959E-2</v>
      </c>
      <c r="C8" s="3">
        <v>9.6812999999999996E-2</v>
      </c>
      <c r="D8" s="3">
        <v>9.8034999999999997E-2</v>
      </c>
      <c r="E8" s="3">
        <v>0.10252699999999999</v>
      </c>
      <c r="F8" s="3">
        <v>0.104938</v>
      </c>
      <c r="G8" s="3">
        <v>0.109597</v>
      </c>
      <c r="H8" s="3">
        <v>0.112845</v>
      </c>
      <c r="J8" s="24"/>
    </row>
    <row r="9" spans="1:10" ht="15.75" x14ac:dyDescent="0.25">
      <c r="A9" s="2" t="s">
        <v>3</v>
      </c>
      <c r="B9" s="3">
        <v>9.9688071614252527E-2</v>
      </c>
      <c r="C9" s="3">
        <v>0.102201</v>
      </c>
      <c r="D9" s="3">
        <v>9.4909999999999994E-2</v>
      </c>
      <c r="E9" s="3">
        <v>0.1113</v>
      </c>
      <c r="F9" s="3">
        <v>0.101398</v>
      </c>
      <c r="G9" s="3">
        <v>0.113194</v>
      </c>
      <c r="H9" s="3"/>
      <c r="J9" s="24"/>
    </row>
    <row r="10" spans="1:10" ht="15.75" x14ac:dyDescent="0.25">
      <c r="A10" s="2" t="s">
        <v>4</v>
      </c>
      <c r="B10" s="3">
        <v>0.10009789582541069</v>
      </c>
      <c r="C10" s="3">
        <v>0.100614</v>
      </c>
      <c r="D10" s="3">
        <v>9.7002000000000005E-2</v>
      </c>
      <c r="E10" s="3">
        <v>0.109318</v>
      </c>
      <c r="F10" s="3">
        <v>0.10918</v>
      </c>
      <c r="G10" s="3">
        <v>0.111489</v>
      </c>
      <c r="H10" s="3"/>
      <c r="J10" s="24"/>
    </row>
    <row r="11" spans="1:10" ht="15.75" x14ac:dyDescent="0.25">
      <c r="A11" s="2" t="s">
        <v>5</v>
      </c>
      <c r="B11" s="3">
        <v>0.1051737803843735</v>
      </c>
      <c r="C11" s="3">
        <v>9.3532000000000004E-2</v>
      </c>
      <c r="D11" s="3">
        <v>0.105437</v>
      </c>
      <c r="E11" s="2">
        <v>0.10123699999999999</v>
      </c>
      <c r="F11" s="3">
        <v>0.104147</v>
      </c>
      <c r="G11" s="3">
        <v>0.117309</v>
      </c>
      <c r="H11" s="3"/>
      <c r="J11" s="24"/>
    </row>
    <row r="12" spans="1:10" ht="15.75" x14ac:dyDescent="0.25">
      <c r="A12" s="2" t="s">
        <v>6</v>
      </c>
      <c r="B12" s="3">
        <v>0.104424</v>
      </c>
      <c r="C12" s="3">
        <v>0.11197699999999999</v>
      </c>
      <c r="D12" s="3">
        <v>0.10059800000000001</v>
      </c>
      <c r="E12" s="2">
        <v>0.103313</v>
      </c>
      <c r="F12" s="3">
        <v>0.120647</v>
      </c>
      <c r="G12" s="3">
        <v>0.12205199999999999</v>
      </c>
      <c r="H12" s="3"/>
      <c r="J12" s="24"/>
    </row>
    <row r="13" spans="1:10" ht="15.75" x14ac:dyDescent="0.25">
      <c r="A13" s="2" t="s">
        <v>7</v>
      </c>
      <c r="B13" s="3">
        <v>0.108693</v>
      </c>
      <c r="C13" s="3">
        <v>0.10629</v>
      </c>
      <c r="D13" s="3">
        <v>0.110107</v>
      </c>
      <c r="E13" s="2">
        <v>0.112609</v>
      </c>
      <c r="F13" s="3">
        <v>0.12523300000000001</v>
      </c>
      <c r="G13" s="3">
        <v>0.12587699999999999</v>
      </c>
      <c r="H13" s="3"/>
      <c r="J13" s="24"/>
    </row>
    <row r="14" spans="1:10" ht="15.75" x14ac:dyDescent="0.25">
      <c r="A14" s="2" t="s">
        <v>8</v>
      </c>
      <c r="B14" s="3">
        <v>0.12709200000000001</v>
      </c>
      <c r="C14" s="3">
        <v>0.109281</v>
      </c>
      <c r="D14" s="3">
        <v>0.109357</v>
      </c>
      <c r="E14" s="2">
        <v>0.112482</v>
      </c>
      <c r="F14" s="2">
        <f>Izvērsts!K21</f>
        <v>0.11800099999999999</v>
      </c>
      <c r="G14" s="2">
        <v>0.122909</v>
      </c>
      <c r="H14" s="2"/>
      <c r="J14" s="24"/>
    </row>
    <row r="15" spans="1:10" ht="15.75" x14ac:dyDescent="0.25">
      <c r="A15" s="2" t="s">
        <v>9</v>
      </c>
      <c r="B15" s="3">
        <v>0.107185</v>
      </c>
      <c r="C15" s="3">
        <v>0.10788200000000001</v>
      </c>
      <c r="D15" s="3">
        <v>0.114021</v>
      </c>
      <c r="E15" s="2">
        <v>0.10528800000000001</v>
      </c>
      <c r="F15" s="2">
        <f>Izvērsts!L21</f>
        <v>0.117658</v>
      </c>
      <c r="G15" s="2">
        <v>0.11511299999999999</v>
      </c>
      <c r="H15" s="2"/>
      <c r="J15" s="24"/>
    </row>
    <row r="16" spans="1:10" ht="15.75" x14ac:dyDescent="0.25">
      <c r="A16" s="2" t="s">
        <v>10</v>
      </c>
      <c r="B16" s="3">
        <v>9.7255999999999995E-2</v>
      </c>
      <c r="C16" s="3">
        <v>9.4416E-2</v>
      </c>
      <c r="D16" s="3">
        <v>0.102214</v>
      </c>
      <c r="E16" s="2">
        <v>0.11075400000000001</v>
      </c>
      <c r="F16" s="2">
        <f>Izvērsts!M21</f>
        <v>0.123265</v>
      </c>
      <c r="G16" s="2">
        <v>0.12837299999999999</v>
      </c>
      <c r="H16" s="2"/>
      <c r="J16" s="24"/>
    </row>
    <row r="17" spans="1:10" ht="15.75" x14ac:dyDescent="0.25">
      <c r="A17" s="2" t="s">
        <v>11</v>
      </c>
      <c r="B17" s="3">
        <v>9.5782999999999993E-2</v>
      </c>
      <c r="C17" s="3">
        <v>0.100956</v>
      </c>
      <c r="D17" s="3">
        <v>0.102063</v>
      </c>
      <c r="E17" s="2">
        <v>0.103265</v>
      </c>
      <c r="F17" s="2">
        <f>Izvērsts!N21</f>
        <v>0.111231</v>
      </c>
      <c r="G17" s="2">
        <v>0.113785</v>
      </c>
      <c r="H17" s="2"/>
      <c r="J17" s="24"/>
    </row>
  </sheetData>
  <mergeCells count="2">
    <mergeCell ref="A1:F1"/>
    <mergeCell ref="A3:F3"/>
  </mergeCells>
  <phoneticPr fontId="14" type="noConversion"/>
  <conditionalFormatting sqref="B6:H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49"/>
  <sheetViews>
    <sheetView workbookViewId="0"/>
  </sheetViews>
  <sheetFormatPr defaultRowHeight="15" x14ac:dyDescent="0.25"/>
  <cols>
    <col min="1" max="1" width="3.85546875" customWidth="1"/>
    <col min="2" max="2" width="27.7109375" bestFit="1" customWidth="1"/>
    <col min="3" max="14" width="11.5703125" customWidth="1"/>
    <col min="15" max="15" width="12" bestFit="1" customWidth="1"/>
    <col min="16" max="16" width="10.5703125" customWidth="1"/>
  </cols>
  <sheetData>
    <row r="2" spans="2:15" x14ac:dyDescent="0.25">
      <c r="B2" s="7"/>
      <c r="C2" s="25">
        <v>2026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5" x14ac:dyDescent="0.25"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21" t="s">
        <v>24</v>
      </c>
    </row>
    <row r="4" spans="2:15" x14ac:dyDescent="0.25">
      <c r="B4" s="9" t="s">
        <v>22</v>
      </c>
      <c r="C4" s="10">
        <v>303.41999999999996</v>
      </c>
      <c r="D4" s="10">
        <v>303.41999999999996</v>
      </c>
      <c r="E4" s="10">
        <v>303.41999999999996</v>
      </c>
      <c r="F4" s="10"/>
      <c r="G4" s="10"/>
      <c r="H4" s="10"/>
      <c r="I4" s="10"/>
      <c r="J4" s="10"/>
      <c r="K4" s="10"/>
      <c r="L4" s="10"/>
      <c r="M4" s="10"/>
      <c r="N4" s="10"/>
    </row>
    <row r="5" spans="2:15" x14ac:dyDescent="0.25">
      <c r="B5" s="11" t="s">
        <v>20</v>
      </c>
      <c r="C5" s="12">
        <v>158.22</v>
      </c>
      <c r="D5" s="12">
        <v>137.78</v>
      </c>
      <c r="E5" s="13">
        <v>178.36</v>
      </c>
      <c r="F5" s="13"/>
      <c r="G5" s="14"/>
      <c r="H5" s="13"/>
      <c r="I5" s="12"/>
      <c r="J5" s="12"/>
      <c r="K5" s="12"/>
      <c r="L5" s="12"/>
      <c r="M5" s="13"/>
      <c r="N5" s="13"/>
      <c r="O5" s="23">
        <f t="shared" ref="O5:O6" si="0">AVERAGE(C5:N5)</f>
        <v>158.12</v>
      </c>
    </row>
    <row r="6" spans="2:15" x14ac:dyDescent="0.25">
      <c r="B6" s="15" t="s">
        <v>21</v>
      </c>
      <c r="C6" s="18">
        <v>1434.72</v>
      </c>
      <c r="D6" s="18">
        <v>1327.7400000000002</v>
      </c>
      <c r="E6" s="16">
        <v>1580.5800000000002</v>
      </c>
      <c r="F6" s="16"/>
      <c r="G6" s="16"/>
      <c r="H6" s="16"/>
      <c r="I6" s="18"/>
      <c r="J6" s="18"/>
      <c r="K6" s="17"/>
      <c r="L6" s="17"/>
      <c r="M6" s="14"/>
      <c r="N6" s="14"/>
      <c r="O6" s="23">
        <f t="shared" si="0"/>
        <v>1447.68</v>
      </c>
    </row>
    <row r="7" spans="2:15" ht="15.75" x14ac:dyDescent="0.25">
      <c r="B7" s="19" t="s">
        <v>23</v>
      </c>
      <c r="C7" s="20">
        <v>0.110279</v>
      </c>
      <c r="D7" s="20">
        <v>0.10377</v>
      </c>
      <c r="E7" s="20">
        <v>0.112845</v>
      </c>
      <c r="F7" s="20"/>
      <c r="G7" s="20"/>
      <c r="H7" s="20"/>
      <c r="I7" s="20"/>
      <c r="J7" s="20"/>
      <c r="K7" s="20"/>
      <c r="L7" s="20"/>
      <c r="M7" s="20"/>
      <c r="N7" s="20"/>
      <c r="O7" s="22">
        <f>AVERAGE(C7:N7)</f>
        <v>0.10896466666666667</v>
      </c>
    </row>
    <row r="9" spans="2:15" x14ac:dyDescent="0.25">
      <c r="B9" s="7"/>
      <c r="C9" s="25">
        <v>2025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2:15" x14ac:dyDescent="0.25">
      <c r="C10" s="8" t="s">
        <v>0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11</v>
      </c>
      <c r="O10" s="21" t="s">
        <v>24</v>
      </c>
    </row>
    <row r="11" spans="2:15" x14ac:dyDescent="0.25">
      <c r="B11" s="9" t="s">
        <v>22</v>
      </c>
      <c r="C11" s="10">
        <v>295.31</v>
      </c>
      <c r="D11" s="10">
        <v>295.31</v>
      </c>
      <c r="E11" s="10">
        <v>295.31</v>
      </c>
      <c r="F11" s="10">
        <v>295.31</v>
      </c>
      <c r="G11" s="10">
        <v>295.31</v>
      </c>
      <c r="H11" s="10">
        <v>295.31</v>
      </c>
      <c r="I11" s="10">
        <v>295.31</v>
      </c>
      <c r="J11" s="10">
        <v>295.31</v>
      </c>
      <c r="K11" s="10">
        <v>295.31</v>
      </c>
      <c r="L11" s="10">
        <v>295.31</v>
      </c>
      <c r="M11" s="10">
        <v>295.31</v>
      </c>
      <c r="N11" s="10">
        <v>295.31</v>
      </c>
    </row>
    <row r="12" spans="2:15" x14ac:dyDescent="0.25">
      <c r="B12" s="11" t="s">
        <v>20</v>
      </c>
      <c r="C12" s="12">
        <v>164.74</v>
      </c>
      <c r="D12" s="12">
        <v>139.36000000000001</v>
      </c>
      <c r="E12" s="13">
        <v>166.88</v>
      </c>
      <c r="F12" s="13">
        <v>178.04</v>
      </c>
      <c r="G12" s="14">
        <v>170.66</v>
      </c>
      <c r="H12" s="13">
        <v>178.68</v>
      </c>
      <c r="I12" s="12">
        <v>201.7</v>
      </c>
      <c r="J12" s="12">
        <v>206.92</v>
      </c>
      <c r="K12" s="12">
        <v>200.92</v>
      </c>
      <c r="L12" s="12">
        <v>175.12</v>
      </c>
      <c r="M12" s="13">
        <v>180.58</v>
      </c>
      <c r="N12" s="13">
        <v>187.86</v>
      </c>
      <c r="O12" s="23">
        <f t="shared" ref="O12:O14" si="1">AVERAGE(C12:N12)</f>
        <v>179.28833333333333</v>
      </c>
    </row>
    <row r="13" spans="2:15" x14ac:dyDescent="0.25">
      <c r="B13" s="15" t="s">
        <v>21</v>
      </c>
      <c r="C13" s="18">
        <v>1476.119018497707</v>
      </c>
      <c r="D13" s="18">
        <v>1361.2626603773588</v>
      </c>
      <c r="E13" s="16">
        <v>1522.6719999999998</v>
      </c>
      <c r="F13" s="16">
        <v>1572.8741886792454</v>
      </c>
      <c r="G13" s="16">
        <v>1530.733773584906</v>
      </c>
      <c r="H13" s="16">
        <v>1523.152547169811</v>
      </c>
      <c r="I13" s="18">
        <v>1652.5743125880772</v>
      </c>
      <c r="J13" s="18">
        <v>1643.8300000000002</v>
      </c>
      <c r="K13" s="17">
        <v>1634.7050000000002</v>
      </c>
      <c r="L13" s="17">
        <v>1521.2828301886789</v>
      </c>
      <c r="M13" s="14">
        <v>1406.6828301886794</v>
      </c>
      <c r="N13" s="14">
        <v>1651.0030188679245</v>
      </c>
      <c r="O13" s="23">
        <f t="shared" si="1"/>
        <v>1541.4076816785321</v>
      </c>
    </row>
    <row r="14" spans="2:15" ht="15.75" x14ac:dyDescent="0.25">
      <c r="B14" s="19" t="s">
        <v>23</v>
      </c>
      <c r="C14" s="20">
        <v>0.11160299999999999</v>
      </c>
      <c r="D14" s="20">
        <v>0.10237599999999999</v>
      </c>
      <c r="E14" s="20">
        <v>0.109597</v>
      </c>
      <c r="F14" s="20">
        <v>0.113194</v>
      </c>
      <c r="G14" s="20">
        <v>0.111489</v>
      </c>
      <c r="H14" s="20">
        <v>0.117309</v>
      </c>
      <c r="I14" s="20">
        <v>0.12205199999999999</v>
      </c>
      <c r="J14" s="20">
        <v>0.12587699999999999</v>
      </c>
      <c r="K14" s="20">
        <v>0.122909</v>
      </c>
      <c r="L14" s="20">
        <v>0.11511299999999999</v>
      </c>
      <c r="M14" s="20">
        <v>0.12837299999999999</v>
      </c>
      <c r="N14" s="20">
        <v>0.113785</v>
      </c>
      <c r="O14" s="22">
        <f t="shared" si="1"/>
        <v>0.11613975</v>
      </c>
    </row>
    <row r="16" spans="2:15" x14ac:dyDescent="0.25">
      <c r="B16" s="7"/>
      <c r="C16" s="25">
        <v>2024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2:15" x14ac:dyDescent="0.25">
      <c r="C17" s="8" t="s">
        <v>0</v>
      </c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  <c r="M17" s="8" t="s">
        <v>10</v>
      </c>
      <c r="N17" s="8" t="s">
        <v>11</v>
      </c>
      <c r="O17" s="21" t="s">
        <v>24</v>
      </c>
    </row>
    <row r="18" spans="2:15" x14ac:dyDescent="0.25">
      <c r="B18" s="9" t="s">
        <v>22</v>
      </c>
      <c r="C18" s="10">
        <v>245</v>
      </c>
      <c r="D18" s="10">
        <v>245</v>
      </c>
      <c r="E18" s="10">
        <v>245</v>
      </c>
      <c r="F18" s="10">
        <v>245</v>
      </c>
      <c r="G18" s="10">
        <v>245</v>
      </c>
      <c r="H18" s="10">
        <v>245</v>
      </c>
      <c r="I18" s="10">
        <v>245</v>
      </c>
      <c r="J18" s="10">
        <v>245</v>
      </c>
      <c r="K18" s="10">
        <v>245</v>
      </c>
      <c r="L18" s="10">
        <v>245</v>
      </c>
      <c r="M18" s="10">
        <v>245</v>
      </c>
      <c r="N18" s="10">
        <v>245</v>
      </c>
    </row>
    <row r="19" spans="2:15" x14ac:dyDescent="0.25">
      <c r="B19" s="11" t="s">
        <v>20</v>
      </c>
      <c r="C19" s="12">
        <v>179.78</v>
      </c>
      <c r="D19" s="12">
        <v>160.56</v>
      </c>
      <c r="E19" s="13">
        <v>183.9</v>
      </c>
      <c r="F19" s="13">
        <v>183.18</v>
      </c>
      <c r="G19" s="14">
        <v>210.54</v>
      </c>
      <c r="H19" s="13">
        <v>186.6</v>
      </c>
      <c r="I19" s="12">
        <v>226.58</v>
      </c>
      <c r="J19" s="12">
        <v>215.44</v>
      </c>
      <c r="K19" s="12">
        <v>200.68</v>
      </c>
      <c r="L19" s="12">
        <v>196.84</v>
      </c>
      <c r="M19" s="13">
        <v>169.58</v>
      </c>
      <c r="N19" s="13">
        <v>164.74</v>
      </c>
      <c r="O19" s="23">
        <f t="shared" ref="O19:O21" si="2">AVERAGE(C19:N19)</f>
        <v>189.86833333333334</v>
      </c>
    </row>
    <row r="20" spans="2:15" x14ac:dyDescent="0.25">
      <c r="B20" s="15" t="s">
        <v>21</v>
      </c>
      <c r="C20" s="18">
        <v>1665.4462790697678</v>
      </c>
      <c r="D20" s="18">
        <v>1553.5015348837212</v>
      </c>
      <c r="E20" s="16">
        <v>1752.4561860465117</v>
      </c>
      <c r="F20" s="16">
        <v>1806.549674418605</v>
      </c>
      <c r="G20" s="16">
        <v>1928.3786279069766</v>
      </c>
      <c r="H20" s="16">
        <v>1791.7033023255817</v>
      </c>
      <c r="I20" s="18">
        <v>1878.0339767441865</v>
      </c>
      <c r="J20" s="18">
        <v>1720.3157209302333</v>
      </c>
      <c r="K20" s="17">
        <v>1700.6696744186049</v>
      </c>
      <c r="L20" s="17">
        <v>1672.9780465116282</v>
      </c>
      <c r="M20" s="14">
        <v>1375.7371162790701</v>
      </c>
      <c r="N20" s="14">
        <v>1481.0554883720927</v>
      </c>
      <c r="O20" s="23">
        <f t="shared" si="2"/>
        <v>1693.9021356589149</v>
      </c>
    </row>
    <row r="21" spans="2:15" ht="15.75" x14ac:dyDescent="0.25">
      <c r="B21" s="19" t="s">
        <v>23</v>
      </c>
      <c r="C21" s="20">
        <v>0.107947</v>
      </c>
      <c r="D21" s="20">
        <v>0.103354</v>
      </c>
      <c r="E21" s="20">
        <v>0.104938</v>
      </c>
      <c r="F21" s="20">
        <v>0.101398</v>
      </c>
      <c r="G21" s="20">
        <v>0.10918</v>
      </c>
      <c r="H21" s="20">
        <v>0.104147</v>
      </c>
      <c r="I21" s="20">
        <v>0.120647</v>
      </c>
      <c r="J21" s="20">
        <v>0.12523300000000001</v>
      </c>
      <c r="K21" s="20">
        <v>0.11800099999999999</v>
      </c>
      <c r="L21" s="20">
        <v>0.117658</v>
      </c>
      <c r="M21" s="20">
        <v>0.123265</v>
      </c>
      <c r="N21" s="20">
        <v>0.111231</v>
      </c>
      <c r="O21" s="22">
        <f t="shared" si="2"/>
        <v>0.11224991666666667</v>
      </c>
    </row>
    <row r="23" spans="2:15" x14ac:dyDescent="0.25">
      <c r="B23" s="7"/>
      <c r="C23" s="25">
        <v>2023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2:15" x14ac:dyDescent="0.25">
      <c r="C24" s="8" t="s">
        <v>0</v>
      </c>
      <c r="D24" s="8" t="s">
        <v>1</v>
      </c>
      <c r="E24" s="8" t="s">
        <v>2</v>
      </c>
      <c r="F24" s="8" t="s">
        <v>3</v>
      </c>
      <c r="G24" s="8" t="s">
        <v>4</v>
      </c>
      <c r="H24" s="8" t="s">
        <v>5</v>
      </c>
      <c r="I24" s="8" t="s">
        <v>6</v>
      </c>
      <c r="J24" s="8" t="s">
        <v>7</v>
      </c>
      <c r="K24" s="8" t="s">
        <v>8</v>
      </c>
      <c r="L24" s="8" t="s">
        <v>9</v>
      </c>
      <c r="M24" s="8" t="s">
        <v>10</v>
      </c>
      <c r="N24" s="8" t="s">
        <v>11</v>
      </c>
      <c r="O24" s="21" t="s">
        <v>24</v>
      </c>
    </row>
    <row r="25" spans="2:15" x14ac:dyDescent="0.25">
      <c r="B25" s="9" t="s">
        <v>22</v>
      </c>
      <c r="C25" s="9">
        <v>188.35</v>
      </c>
      <c r="D25" s="9">
        <v>188.35</v>
      </c>
      <c r="E25" s="9">
        <v>188.35</v>
      </c>
      <c r="F25" s="9">
        <v>188.35</v>
      </c>
      <c r="G25" s="9">
        <v>188.35</v>
      </c>
      <c r="H25" s="9">
        <v>188.35</v>
      </c>
      <c r="I25" s="9">
        <v>188.35</v>
      </c>
      <c r="J25" s="9">
        <v>232.84</v>
      </c>
      <c r="K25" s="9">
        <v>232.84</v>
      </c>
      <c r="L25" s="9">
        <v>232.84</v>
      </c>
      <c r="M25" s="9">
        <v>232.84</v>
      </c>
      <c r="N25" s="9">
        <v>232.84</v>
      </c>
    </row>
    <row r="26" spans="2:15" x14ac:dyDescent="0.25">
      <c r="B26" s="11" t="s">
        <v>20</v>
      </c>
      <c r="C26" s="12">
        <v>182.88</v>
      </c>
      <c r="D26" s="12">
        <v>145.9</v>
      </c>
      <c r="E26" s="13">
        <v>174.92</v>
      </c>
      <c r="F26" s="13">
        <v>190.96</v>
      </c>
      <c r="G26" s="14">
        <v>206.86</v>
      </c>
      <c r="H26" s="13">
        <v>180.12</v>
      </c>
      <c r="I26" s="12">
        <v>196.88</v>
      </c>
      <c r="J26" s="12">
        <v>212.86</v>
      </c>
      <c r="K26" s="12">
        <v>199.14</v>
      </c>
      <c r="L26" s="12">
        <v>196.44</v>
      </c>
      <c r="M26" s="13">
        <v>185.96</v>
      </c>
      <c r="N26" s="13">
        <v>181.44</v>
      </c>
      <c r="O26" s="23">
        <f t="shared" ref="O26:O28" si="3">AVERAGE(C26:N26)</f>
        <v>187.86333333333334</v>
      </c>
    </row>
    <row r="27" spans="2:15" x14ac:dyDescent="0.25">
      <c r="B27" s="15" t="s">
        <v>21</v>
      </c>
      <c r="C27" s="12">
        <v>1672.08</v>
      </c>
      <c r="D27" s="12">
        <v>1504.8700000000003</v>
      </c>
      <c r="E27" s="13">
        <v>1706.09</v>
      </c>
      <c r="F27" s="16">
        <v>1715.7300000000002</v>
      </c>
      <c r="G27" s="13">
        <v>1892.27</v>
      </c>
      <c r="H27" s="13">
        <v>1779.18</v>
      </c>
      <c r="I27" s="17">
        <v>1905.6571014492756</v>
      </c>
      <c r="J27" s="17">
        <v>1890.2631884057976</v>
      </c>
      <c r="K27" s="17">
        <v>1770.4166666666665</v>
      </c>
      <c r="L27" s="17">
        <v>1865.743768115942</v>
      </c>
      <c r="M27" s="14">
        <v>1679.0327536231882</v>
      </c>
      <c r="N27" s="14">
        <v>1757.0266666666669</v>
      </c>
      <c r="O27" s="23">
        <f t="shared" si="3"/>
        <v>1761.5300120772952</v>
      </c>
    </row>
    <row r="28" spans="2:15" ht="15.75" x14ac:dyDescent="0.25">
      <c r="B28" s="19" t="s">
        <v>23</v>
      </c>
      <c r="C28" s="20">
        <v>0.109373</v>
      </c>
      <c r="D28" s="20">
        <v>9.6951999999999997E-2</v>
      </c>
      <c r="E28" s="20">
        <v>0.10252699999999999</v>
      </c>
      <c r="F28" s="20">
        <v>0.1113</v>
      </c>
      <c r="G28" s="20">
        <v>0.109318</v>
      </c>
      <c r="H28" s="20">
        <v>0.10123699999999999</v>
      </c>
      <c r="I28" s="20">
        <v>0.103313</v>
      </c>
      <c r="J28" s="20">
        <v>0.112609</v>
      </c>
      <c r="K28" s="20">
        <v>0.112482</v>
      </c>
      <c r="L28" s="20">
        <v>0.10528800000000001</v>
      </c>
      <c r="M28" s="20">
        <v>0.11075400000000001</v>
      </c>
      <c r="N28" s="20">
        <v>0.103265</v>
      </c>
      <c r="O28" s="22">
        <f t="shared" si="3"/>
        <v>0.10653483333333331</v>
      </c>
    </row>
    <row r="30" spans="2:15" x14ac:dyDescent="0.25">
      <c r="B30" s="7"/>
      <c r="C30" s="25">
        <v>2022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2:15" x14ac:dyDescent="0.25">
      <c r="C31" s="8" t="s">
        <v>0</v>
      </c>
      <c r="D31" s="8" t="s">
        <v>1</v>
      </c>
      <c r="E31" s="8" t="s">
        <v>2</v>
      </c>
      <c r="F31" s="8" t="s">
        <v>3</v>
      </c>
      <c r="G31" s="8" t="s">
        <v>4</v>
      </c>
      <c r="H31" s="8" t="s">
        <v>5</v>
      </c>
      <c r="I31" s="8" t="s">
        <v>6</v>
      </c>
      <c r="J31" s="8" t="s">
        <v>7</v>
      </c>
      <c r="K31" s="8" t="s">
        <v>8</v>
      </c>
      <c r="L31" s="8" t="s">
        <v>9</v>
      </c>
      <c r="M31" s="8" t="s">
        <v>10</v>
      </c>
      <c r="N31" s="8" t="s">
        <v>11</v>
      </c>
      <c r="O31" s="21" t="s">
        <v>24</v>
      </c>
    </row>
    <row r="32" spans="2:15" x14ac:dyDescent="0.25">
      <c r="B32" s="9" t="s">
        <v>22</v>
      </c>
      <c r="C32" s="9">
        <v>142.13999999999999</v>
      </c>
      <c r="D32" s="9">
        <v>142.13999999999999</v>
      </c>
      <c r="E32" s="9">
        <v>142.13999999999999</v>
      </c>
      <c r="F32" s="9">
        <v>142.13999999999999</v>
      </c>
      <c r="G32" s="9">
        <v>142.13999999999999</v>
      </c>
      <c r="H32" s="9">
        <v>142.13999999999999</v>
      </c>
      <c r="I32" s="9">
        <v>142.13999999999999</v>
      </c>
      <c r="J32" s="9">
        <v>142.13999999999999</v>
      </c>
      <c r="K32" s="9">
        <v>142.13999999999999</v>
      </c>
      <c r="L32" s="9">
        <v>142.13999999999999</v>
      </c>
      <c r="M32" s="9">
        <v>142.13999999999999</v>
      </c>
      <c r="N32" s="9">
        <v>142.13999999999999</v>
      </c>
    </row>
    <row r="33" spans="2:15" x14ac:dyDescent="0.25">
      <c r="B33" s="11" t="s">
        <v>20</v>
      </c>
      <c r="C33" s="12">
        <v>164.12</v>
      </c>
      <c r="D33" s="12">
        <v>158.19999999999999</v>
      </c>
      <c r="E33" s="13">
        <v>182.54</v>
      </c>
      <c r="F33" s="13">
        <v>172.86</v>
      </c>
      <c r="G33" s="14">
        <v>189.44</v>
      </c>
      <c r="H33" s="13">
        <v>205.78</v>
      </c>
      <c r="I33" s="12">
        <v>190.62</v>
      </c>
      <c r="J33" s="12">
        <v>217.76</v>
      </c>
      <c r="K33" s="12">
        <v>191.42</v>
      </c>
      <c r="L33" s="12">
        <v>191.28</v>
      </c>
      <c r="M33" s="13">
        <v>181.68</v>
      </c>
      <c r="N33" s="13">
        <v>173.42</v>
      </c>
      <c r="O33" s="23">
        <f t="shared" ref="O33:O35" si="4">AVERAGE(C33:N33)</f>
        <v>184.92666666666665</v>
      </c>
    </row>
    <row r="34" spans="2:15" x14ac:dyDescent="0.25">
      <c r="B34" s="15" t="s">
        <v>21</v>
      </c>
      <c r="C34" s="12">
        <v>1819.6795</v>
      </c>
      <c r="D34" s="12">
        <v>1624.6495000000002</v>
      </c>
      <c r="E34" s="13">
        <v>1861.9895000000004</v>
      </c>
      <c r="F34" s="16">
        <v>1821.2999999999997</v>
      </c>
      <c r="G34" s="13">
        <v>1952.9399999999996</v>
      </c>
      <c r="H34" s="13">
        <v>1951.6800000000005</v>
      </c>
      <c r="I34" s="12">
        <v>1894.8700000000003</v>
      </c>
      <c r="J34" s="12">
        <v>1977.71</v>
      </c>
      <c r="K34" s="12">
        <v>1750.42</v>
      </c>
      <c r="L34" s="12">
        <v>1677.5900000000001</v>
      </c>
      <c r="M34" s="13">
        <v>1777.4500000000005</v>
      </c>
      <c r="N34" s="13">
        <v>1699.1548</v>
      </c>
      <c r="O34" s="23">
        <f t="shared" si="4"/>
        <v>1817.452775</v>
      </c>
    </row>
    <row r="35" spans="2:15" ht="15.75" x14ac:dyDescent="0.25">
      <c r="B35" s="19" t="s">
        <v>23</v>
      </c>
      <c r="C35" s="20">
        <v>9.0191999999999994E-2</v>
      </c>
      <c r="D35" s="20">
        <v>9.7375000000000003E-2</v>
      </c>
      <c r="E35" s="20">
        <v>9.8034999999999997E-2</v>
      </c>
      <c r="F35" s="20">
        <v>9.4909999999999994E-2</v>
      </c>
      <c r="G35" s="20">
        <v>9.7002000000000005E-2</v>
      </c>
      <c r="H35" s="20">
        <v>0.105437</v>
      </c>
      <c r="I35" s="20">
        <v>0.10059800000000001</v>
      </c>
      <c r="J35" s="20">
        <v>0.110107</v>
      </c>
      <c r="K35" s="20">
        <v>0.109357</v>
      </c>
      <c r="L35" s="20">
        <v>0.114021</v>
      </c>
      <c r="M35" s="20">
        <v>0.102214</v>
      </c>
      <c r="N35" s="20">
        <v>0.102063</v>
      </c>
      <c r="O35" s="22">
        <f t="shared" si="4"/>
        <v>0.10177591666666667</v>
      </c>
    </row>
    <row r="37" spans="2:15" x14ac:dyDescent="0.25">
      <c r="B37" s="7"/>
      <c r="C37" s="25">
        <v>2021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2:15" x14ac:dyDescent="0.25">
      <c r="C38" s="8" t="s">
        <v>0</v>
      </c>
      <c r="D38" s="8" t="s">
        <v>1</v>
      </c>
      <c r="E38" s="8" t="s">
        <v>2</v>
      </c>
      <c r="F38" s="8" t="s">
        <v>3</v>
      </c>
      <c r="G38" s="8" t="s">
        <v>4</v>
      </c>
      <c r="H38" s="8" t="s">
        <v>5</v>
      </c>
      <c r="I38" s="8" t="s">
        <v>6</v>
      </c>
      <c r="J38" s="8" t="s">
        <v>7</v>
      </c>
      <c r="K38" s="8" t="s">
        <v>8</v>
      </c>
      <c r="L38" s="8" t="s">
        <v>9</v>
      </c>
      <c r="M38" s="8" t="s">
        <v>10</v>
      </c>
      <c r="N38" s="8" t="s">
        <v>11</v>
      </c>
      <c r="O38" s="21" t="s">
        <v>24</v>
      </c>
    </row>
    <row r="39" spans="2:15" x14ac:dyDescent="0.25">
      <c r="B39" s="9" t="s">
        <v>22</v>
      </c>
      <c r="C39" s="9">
        <v>134.80000000000001</v>
      </c>
      <c r="D39" s="9">
        <v>134.80000000000001</v>
      </c>
      <c r="E39" s="9">
        <v>134.80000000000001</v>
      </c>
      <c r="F39" s="9">
        <v>134.80000000000001</v>
      </c>
      <c r="G39" s="9">
        <v>134.80000000000001</v>
      </c>
      <c r="H39" s="9">
        <v>134.80000000000001</v>
      </c>
      <c r="I39" s="9">
        <v>134.80000000000001</v>
      </c>
      <c r="J39" s="9">
        <v>134.80000000000001</v>
      </c>
      <c r="K39" s="9">
        <v>134.80000000000001</v>
      </c>
      <c r="L39" s="9">
        <v>134.80000000000001</v>
      </c>
      <c r="M39" s="9">
        <v>134.80000000000001</v>
      </c>
      <c r="N39" s="9">
        <v>134.80000000000001</v>
      </c>
    </row>
    <row r="40" spans="2:15" x14ac:dyDescent="0.25">
      <c r="B40" s="11" t="s">
        <v>20</v>
      </c>
      <c r="C40" s="12">
        <v>164.72</v>
      </c>
      <c r="D40" s="12">
        <v>149.36000000000001</v>
      </c>
      <c r="E40" s="13">
        <v>189.86</v>
      </c>
      <c r="F40" s="13">
        <v>199.36</v>
      </c>
      <c r="G40" s="14">
        <v>201.08</v>
      </c>
      <c r="H40" s="13">
        <v>203.24</v>
      </c>
      <c r="I40" s="12">
        <v>242.78</v>
      </c>
      <c r="J40" s="12">
        <v>230.78</v>
      </c>
      <c r="K40" s="12">
        <v>220.1</v>
      </c>
      <c r="L40" s="12">
        <v>193.32</v>
      </c>
      <c r="M40" s="13">
        <v>173.2</v>
      </c>
      <c r="N40" s="13">
        <v>191.98</v>
      </c>
      <c r="O40" s="23">
        <f t="shared" ref="O40:O42" si="5">AVERAGE(C40:N40)</f>
        <v>196.64833333333331</v>
      </c>
    </row>
    <row r="41" spans="2:15" x14ac:dyDescent="0.25">
      <c r="B41" s="15" t="s">
        <v>21</v>
      </c>
      <c r="C41" s="12">
        <v>1829.8094999999996</v>
      </c>
      <c r="D41" s="12">
        <v>1764.0395000000005</v>
      </c>
      <c r="E41" s="13">
        <v>1961.0995</v>
      </c>
      <c r="F41" s="13">
        <v>1950.6695000000004</v>
      </c>
      <c r="G41" s="13">
        <v>1998.5195000000008</v>
      </c>
      <c r="H41" s="13">
        <v>2172.9495000000002</v>
      </c>
      <c r="I41" s="12">
        <v>2168.1295000000005</v>
      </c>
      <c r="J41" s="12">
        <v>2171.2195000000002</v>
      </c>
      <c r="K41" s="12">
        <v>2014.0795000000003</v>
      </c>
      <c r="L41" s="12">
        <v>1791.9595000000004</v>
      </c>
      <c r="M41" s="13">
        <v>1834.4265000000005</v>
      </c>
      <c r="N41" s="13">
        <v>1901.6295</v>
      </c>
      <c r="O41" s="23">
        <f t="shared" si="5"/>
        <v>1963.2109166666669</v>
      </c>
    </row>
    <row r="42" spans="2:15" ht="15.75" x14ac:dyDescent="0.25">
      <c r="B42" s="19" t="s">
        <v>23</v>
      </c>
      <c r="C42" s="20">
        <v>9.0020000000000003E-2</v>
      </c>
      <c r="D42" s="20">
        <v>8.4668999999999994E-2</v>
      </c>
      <c r="E42" s="20">
        <v>9.6812999999999996E-2</v>
      </c>
      <c r="F42" s="20">
        <v>0.102201</v>
      </c>
      <c r="G42" s="20">
        <v>0.100614</v>
      </c>
      <c r="H42" s="20">
        <v>9.3532000000000004E-2</v>
      </c>
      <c r="I42" s="20">
        <v>0.11197699999999999</v>
      </c>
      <c r="J42" s="20">
        <v>0.10629</v>
      </c>
      <c r="K42" s="20">
        <v>0.109281</v>
      </c>
      <c r="L42" s="20">
        <v>0.10788200000000001</v>
      </c>
      <c r="M42" s="20">
        <v>9.4416E-2</v>
      </c>
      <c r="N42" s="20">
        <v>0.100956</v>
      </c>
      <c r="O42" s="22">
        <f t="shared" si="5"/>
        <v>9.9887583333333321E-2</v>
      </c>
    </row>
    <row r="44" spans="2:15" x14ac:dyDescent="0.25">
      <c r="B44" s="7"/>
      <c r="C44" s="25">
        <v>2020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2:15" x14ac:dyDescent="0.25">
      <c r="C45" s="8" t="s">
        <v>0</v>
      </c>
      <c r="D45" s="8" t="s">
        <v>1</v>
      </c>
      <c r="E45" s="8" t="s">
        <v>2</v>
      </c>
      <c r="F45" s="8" t="s">
        <v>3</v>
      </c>
      <c r="G45" s="8" t="s">
        <v>4</v>
      </c>
      <c r="H45" s="8" t="s">
        <v>5</v>
      </c>
      <c r="I45" s="8" t="s">
        <v>6</v>
      </c>
      <c r="J45" s="8" t="s">
        <v>7</v>
      </c>
      <c r="K45" s="8" t="s">
        <v>8</v>
      </c>
      <c r="L45" s="8" t="s">
        <v>9</v>
      </c>
      <c r="M45" s="8" t="s">
        <v>10</v>
      </c>
      <c r="N45" s="8" t="s">
        <v>11</v>
      </c>
      <c r="O45" s="21" t="s">
        <v>24</v>
      </c>
    </row>
    <row r="46" spans="2:15" x14ac:dyDescent="0.25">
      <c r="B46" s="9" t="s">
        <v>22</v>
      </c>
      <c r="C46" s="9">
        <v>127.46</v>
      </c>
      <c r="D46" s="9">
        <v>127.46</v>
      </c>
      <c r="E46" s="9">
        <v>127.46</v>
      </c>
      <c r="F46" s="9">
        <v>127.46</v>
      </c>
      <c r="G46" s="9">
        <v>127.46</v>
      </c>
      <c r="H46" s="9">
        <v>127.46</v>
      </c>
      <c r="I46" s="9">
        <v>127.46</v>
      </c>
      <c r="J46" s="9">
        <v>127.46</v>
      </c>
      <c r="K46" s="9">
        <v>127.46</v>
      </c>
      <c r="L46" s="9">
        <v>127.46</v>
      </c>
      <c r="M46" s="9">
        <v>127.46</v>
      </c>
      <c r="N46" s="9">
        <v>127.46</v>
      </c>
    </row>
    <row r="47" spans="2:15" x14ac:dyDescent="0.25">
      <c r="B47" s="11" t="s">
        <v>20</v>
      </c>
      <c r="C47" s="12">
        <v>182.44</v>
      </c>
      <c r="D47" s="12">
        <v>164.52</v>
      </c>
      <c r="E47" s="13">
        <v>182.94</v>
      </c>
      <c r="F47" s="13">
        <v>188.54</v>
      </c>
      <c r="G47" s="13">
        <v>192.28</v>
      </c>
      <c r="H47" s="13">
        <v>221.66</v>
      </c>
      <c r="I47" s="12">
        <v>209.96</v>
      </c>
      <c r="J47" s="12">
        <v>225.9</v>
      </c>
      <c r="K47" s="12">
        <v>238.58</v>
      </c>
      <c r="L47" s="12">
        <v>205.22</v>
      </c>
      <c r="M47" s="13">
        <v>183.46</v>
      </c>
      <c r="N47" s="13">
        <v>190.72</v>
      </c>
      <c r="O47" s="23">
        <f>AVERAGE(C47:N47)</f>
        <v>198.85166666666666</v>
      </c>
    </row>
    <row r="48" spans="2:15" x14ac:dyDescent="0.25">
      <c r="B48" s="15" t="s">
        <v>21</v>
      </c>
      <c r="C48" s="12">
        <v>1912.3994</v>
      </c>
      <c r="D48" s="12">
        <v>1811.1593</v>
      </c>
      <c r="E48" s="13">
        <v>1967.48</v>
      </c>
      <c r="F48" s="13">
        <v>1891.2995000000001</v>
      </c>
      <c r="G48" s="13">
        <v>1920.9195</v>
      </c>
      <c r="H48" s="13">
        <v>2107.5594999999998</v>
      </c>
      <c r="I48" s="12">
        <v>2010.6395</v>
      </c>
      <c r="J48" s="12">
        <v>2078.3395</v>
      </c>
      <c r="K48" s="12">
        <v>1877.2294999999999</v>
      </c>
      <c r="L48" s="12">
        <v>1914.6294999999998</v>
      </c>
      <c r="M48" s="13">
        <v>1886.3564999999999</v>
      </c>
      <c r="N48" s="13">
        <v>1991.1694999999997</v>
      </c>
      <c r="O48" s="23">
        <f>AVERAGE(C48:N48)</f>
        <v>1947.4317666666664</v>
      </c>
    </row>
    <row r="49" spans="2:15" ht="15.75" x14ac:dyDescent="0.25">
      <c r="B49" s="19" t="s">
        <v>23</v>
      </c>
      <c r="C49" s="20">
        <f t="shared" ref="C49:H49" si="6">C47/C48</f>
        <v>9.5398482137151894E-2</v>
      </c>
      <c r="D49" s="20">
        <f t="shared" si="6"/>
        <v>9.0836846874816593E-2</v>
      </c>
      <c r="E49" s="20">
        <f t="shared" si="6"/>
        <v>9.298188545753959E-2</v>
      </c>
      <c r="F49" s="20">
        <f t="shared" si="6"/>
        <v>9.9688071614252527E-2</v>
      </c>
      <c r="G49" s="20">
        <f t="shared" si="6"/>
        <v>0.10009789582541069</v>
      </c>
      <c r="H49" s="20">
        <f t="shared" si="6"/>
        <v>0.1051737803843735</v>
      </c>
      <c r="I49" s="20">
        <v>0.104424</v>
      </c>
      <c r="J49" s="20">
        <v>0.108693</v>
      </c>
      <c r="K49" s="20">
        <v>0.12709200000000001</v>
      </c>
      <c r="L49" s="20">
        <v>0.107185</v>
      </c>
      <c r="M49" s="20">
        <v>9.7255999999999995E-2</v>
      </c>
      <c r="N49" s="20">
        <v>9.5782999999999993E-2</v>
      </c>
      <c r="O49" s="22">
        <f>AVERAGE(C49:N49)</f>
        <v>0.10205083019112872</v>
      </c>
    </row>
  </sheetData>
  <mergeCells count="7">
    <mergeCell ref="C37:N37"/>
    <mergeCell ref="C44:N44"/>
    <mergeCell ref="C9:N9"/>
    <mergeCell ref="C2:N2"/>
    <mergeCell ref="C16:N16"/>
    <mergeCell ref="C23:N23"/>
    <mergeCell ref="C30:N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Koef.</vt:lpstr>
      <vt:lpstr>Izvērsts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2026-05-05T09:02:38Z</dcterms:modified>
</cp:coreProperties>
</file>