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ja.vitolina\Downloads\"/>
    </mc:Choice>
  </mc:AlternateContent>
  <bookViews>
    <workbookView xWindow="0" yWindow="0" windowWidth="28770" windowHeight="123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5" i="1" l="1"/>
  <c r="O4" i="1"/>
  <c r="O3" i="1"/>
  <c r="C23" i="1" l="1"/>
  <c r="O17" i="1"/>
  <c r="O9" i="1"/>
  <c r="O10" i="1"/>
  <c r="O11" i="1"/>
  <c r="O15" i="1"/>
  <c r="O16" i="1"/>
  <c r="O21" i="1"/>
  <c r="O22" i="1"/>
  <c r="D23" i="1"/>
  <c r="E23" i="1"/>
  <c r="F23" i="1"/>
  <c r="G23" i="1"/>
  <c r="H23" i="1"/>
  <c r="O23" i="1" l="1"/>
</calcChain>
</file>

<file path=xl/sharedStrings.xml><?xml version="1.0" encoding="utf-8"?>
<sst xmlns="http://schemas.openxmlformats.org/spreadsheetml/2006/main" count="64" uniqueCount="26">
  <si>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</si>
  <si>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</si>
  <si>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</si>
  <si>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</si>
  <si>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</si>
  <si>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</si>
  <si>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</si>
  <si>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</si>
  <si>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</si>
  <si>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</si>
  <si>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</si>
  <si>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</si>
  <si>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Vidējais</t>
  </si>
  <si>
    <t>Janv</t>
  </si>
  <si>
    <t>Febr</t>
  </si>
  <si>
    <t>Apr</t>
  </si>
  <si>
    <t>Jūn</t>
  </si>
  <si>
    <t>Jūl</t>
  </si>
  <si>
    <t>Aug</t>
  </si>
  <si>
    <t>Sept</t>
  </si>
  <si>
    <t>Okt</t>
  </si>
  <si>
    <t>Nov</t>
  </si>
  <si>
    <t>Dec</t>
  </si>
  <si>
    <t>Kopējais nodotais svars (t)</t>
  </si>
  <si>
    <t>Kopējais savāktais apjoms (m3)</t>
  </si>
  <si>
    <t>Koeficients norēķiniem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</si>
</sst>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0"/>
  </numFmts>
  <fonts count="8" x14ac:knownFonts="1">
    <font>
      <sz val="11"/>
      <color theme="1"/>
      <name val="Calibri"/>
      <family val="2"/>
      <charset val="186"/>
      <scheme val="minor"/>
    </font>
    <font>
      <b/>
      <sz val="10"/>
      <color theme="2" tint="-0.749992370372631"/>
      <name val="Times New Roman"/>
      <family val="1"/>
      <charset val="204"/>
    </font>
    <font>
      <sz val="10"/>
      <color theme="2" tint="-0.49998474074526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sz val="10"/>
      <color theme="4" tint="-0.249977111117893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5" borderId="0" xfId="0" applyFont="1" applyFill="1" applyAlignment="1">
      <alignment wrapText="1"/>
    </xf>
    <xf numFmtId="0" fontId="2" fillId="0" borderId="0" xfId="0" applyFont="1"/>
    <xf numFmtId="0" fontId="1" fillId="5" borderId="0" xfId="0" applyFont="1" applyFill="1"/>
    <xf numFmtId="0" fontId="3" fillId="0" borderId="0" xfId="0" applyFont="1"/>
    <xf numFmtId="0" fontId="5" fillId="0" borderId="0" xfId="0" applyFont="1"/>
    <xf numFmtId="0" fontId="3" fillId="3" borderId="0" xfId="0" applyFont="1" applyFill="1"/>
    <xf numFmtId="0" fontId="3" fillId="4" borderId="0" xfId="0" applyFont="1" applyFill="1" applyAlignment="1">
      <alignment horizontal="center"/>
    </xf>
    <xf numFmtId="2" fontId="1" fillId="5" borderId="0" xfId="0" applyNumberFormat="1" applyFont="1" applyFill="1"/>
    <xf numFmtId="164" fontId="1" fillId="5" borderId="0" xfId="0" applyNumberFormat="1" applyFont="1" applyFill="1"/>
    <xf numFmtId="0" fontId="6" fillId="6" borderId="0" xfId="0" applyFont="1" applyFill="1"/>
    <xf numFmtId="165" fontId="6" fillId="6" borderId="0" xfId="0" applyNumberFormat="1" applyFont="1" applyFill="1"/>
    <xf numFmtId="165" fontId="3" fillId="0" borderId="0" xfId="0" applyNumberFormat="1" applyFont="1"/>
    <xf numFmtId="165" fontId="7" fillId="0" borderId="0" xfId="0" applyNumberFormat="1" applyFont="1"/>
    <xf numFmtId="0" fontId="4" fillId="2" borderId="0" xfId="0" applyFont="1" applyFill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4"/>
  <sheetViews>
    <sheetView tabSelected="1" topLeftCell="B1" workbookViewId="0">
      <selection activeCell="G27" sqref="G27"/>
    </sheetView>
  </sheetViews>
  <sheetFormatPr defaultColWidth="8.85546875" defaultRowHeight="12.75" x14ac:dyDescent="0.2"/>
  <cols>
    <col min="1" max="1" width="0" style="5" hidden="1" customWidth="1"/>
    <col min="2" max="2" width="28.28515625" style="5" customWidth="1"/>
    <col min="3" max="14" width="10.28515625" style="5" customWidth="1"/>
    <col min="15" max="15" width="9.7109375" style="5" customWidth="1"/>
    <col min="16" max="16384" width="8.85546875" style="5"/>
  </cols>
  <sheetData>
    <row r="1" spans="2:18" s="4" customFormat="1" ht="13.15" x14ac:dyDescent="0.25">
      <c r="B1" s="2"/>
      <c r="C1" s="14">
        <v>2023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5"/>
      <c r="P1" s="5"/>
      <c r="Q1" s="5"/>
      <c r="R1" s="5"/>
    </row>
    <row r="2" spans="2:18" x14ac:dyDescent="0.2">
      <c r="C2" s="6" t="s">
        <v>0</v>
      </c>
      <c r="D2" s="6" t="s">
        <v>1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7" t="s">
        <v>12</v>
      </c>
    </row>
    <row r="3" spans="2:18" x14ac:dyDescent="0.2">
      <c r="B3" s="1" t="s">
        <v>23</v>
      </c>
      <c r="C3" s="3">
        <v>182.88</v>
      </c>
      <c r="D3" s="3">
        <v>145.9</v>
      </c>
      <c r="E3" s="3">
        <v>174.92</v>
      </c>
      <c r="F3" s="3">
        <v>190.96</v>
      </c>
      <c r="G3" s="8">
        <v>206.86</v>
      </c>
      <c r="H3" s="3"/>
      <c r="I3" s="3"/>
      <c r="J3" s="3"/>
      <c r="K3" s="3"/>
      <c r="L3" s="3"/>
      <c r="M3" s="3"/>
      <c r="N3" s="3"/>
      <c r="O3" s="5">
        <f t="shared" ref="O3:O5" si="0">AVERAGE(C3:N3)</f>
        <v>180.304</v>
      </c>
    </row>
    <row r="4" spans="2:18" x14ac:dyDescent="0.2">
      <c r="B4" s="1" t="s">
        <v>24</v>
      </c>
      <c r="C4" s="3">
        <v>1672.08</v>
      </c>
      <c r="D4" s="3">
        <v>1504.8700000000003</v>
      </c>
      <c r="E4" s="3">
        <v>1706.09</v>
      </c>
      <c r="F4" s="9">
        <v>1715.7300000000002</v>
      </c>
      <c r="G4" s="3">
        <v>1892.27</v>
      </c>
      <c r="H4" s="3"/>
      <c r="I4" s="3"/>
      <c r="J4" s="3"/>
      <c r="K4" s="3"/>
      <c r="L4" s="3"/>
      <c r="M4" s="3"/>
      <c r="N4" s="3"/>
      <c r="O4" s="5">
        <f t="shared" si="0"/>
        <v>1698.2080000000001</v>
      </c>
    </row>
    <row r="5" spans="2:18" x14ac:dyDescent="0.2">
      <c r="B5" s="10" t="s">
        <v>25</v>
      </c>
      <c r="C5" s="11">
        <v>0.109373</v>
      </c>
      <c r="D5" s="11">
        <v>9.6951999999999997E-2</v>
      </c>
      <c r="E5" s="11">
        <v>0.10252699999999999</v>
      </c>
      <c r="F5" s="11">
        <v>0.1113</v>
      </c>
      <c r="G5" s="11">
        <v>0.109318</v>
      </c>
      <c r="H5" s="11"/>
      <c r="I5" s="11"/>
      <c r="J5" s="11"/>
      <c r="K5" s="11"/>
      <c r="L5" s="11"/>
      <c r="M5" s="11"/>
      <c r="N5" s="11"/>
      <c r="O5" s="12">
        <f t="shared" si="0"/>
        <v>0.105894</v>
      </c>
    </row>
    <row r="7" spans="2:18" s="4" customFormat="1" ht="13.15" x14ac:dyDescent="0.25">
      <c r="B7" s="2"/>
      <c r="C7" s="14">
        <v>2022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5"/>
      <c r="P7" s="5"/>
      <c r="Q7" s="5"/>
      <c r="R7" s="5"/>
    </row>
    <row r="8" spans="2:18" x14ac:dyDescent="0.2">
      <c r="C8" s="6" t="s">
        <v>0</v>
      </c>
      <c r="D8" s="6" t="s">
        <v>1</v>
      </c>
      <c r="E8" s="6" t="s">
        <v>2</v>
      </c>
      <c r="F8" s="6" t="s">
        <v>3</v>
      </c>
      <c r="G8" s="6" t="s">
        <v>4</v>
      </c>
      <c r="H8" s="6" t="s">
        <v>5</v>
      </c>
      <c r="I8" s="6" t="s">
        <v>6</v>
      </c>
      <c r="J8" s="6" t="s">
        <v>7</v>
      </c>
      <c r="K8" s="6" t="s">
        <v>8</v>
      </c>
      <c r="L8" s="6" t="s">
        <v>9</v>
      </c>
      <c r="M8" s="6" t="s">
        <v>10</v>
      </c>
      <c r="N8" s="6" t="s">
        <v>11</v>
      </c>
      <c r="O8" s="7" t="s">
        <v>12</v>
      </c>
    </row>
    <row r="9" spans="2:18" x14ac:dyDescent="0.2">
      <c r="B9" s="1" t="s">
        <v>23</v>
      </c>
      <c r="C9" s="3">
        <v>164.12</v>
      </c>
      <c r="D9" s="3">
        <v>158.19999999999999</v>
      </c>
      <c r="E9" s="3">
        <v>182.54</v>
      </c>
      <c r="F9" s="3">
        <v>172.86</v>
      </c>
      <c r="G9" s="8">
        <v>189.44</v>
      </c>
      <c r="H9" s="3">
        <v>205.78</v>
      </c>
      <c r="I9" s="3">
        <v>190.62</v>
      </c>
      <c r="J9" s="3">
        <v>217.76</v>
      </c>
      <c r="K9" s="3">
        <v>191.42</v>
      </c>
      <c r="L9" s="3">
        <v>191.28</v>
      </c>
      <c r="M9" s="3">
        <v>181.68</v>
      </c>
      <c r="N9" s="3">
        <v>173.42</v>
      </c>
      <c r="O9" s="5">
        <f t="shared" ref="O9:O11" si="1">AVERAGE(C9:N9)</f>
        <v>184.92666666666665</v>
      </c>
    </row>
    <row r="10" spans="2:18" x14ac:dyDescent="0.2">
      <c r="B10" s="1" t="s">
        <v>24</v>
      </c>
      <c r="C10" s="3">
        <v>1819.6795</v>
      </c>
      <c r="D10" s="3">
        <v>1624.6495000000002</v>
      </c>
      <c r="E10" s="3">
        <v>1861.9895000000004</v>
      </c>
      <c r="F10" s="9">
        <v>1821.2999999999997</v>
      </c>
      <c r="G10" s="3">
        <v>1952.9399999999996</v>
      </c>
      <c r="H10" s="3">
        <v>1951.6800000000005</v>
      </c>
      <c r="I10" s="3">
        <v>1894.8700000000003</v>
      </c>
      <c r="J10" s="3">
        <v>1977.71</v>
      </c>
      <c r="K10" s="3">
        <v>1750.42</v>
      </c>
      <c r="L10" s="3">
        <v>1677.5900000000001</v>
      </c>
      <c r="M10" s="3">
        <v>1777.4500000000005</v>
      </c>
      <c r="N10" s="3">
        <v>1699.1548</v>
      </c>
      <c r="O10" s="5">
        <f t="shared" si="1"/>
        <v>1817.452775</v>
      </c>
    </row>
    <row r="11" spans="2:18" x14ac:dyDescent="0.2">
      <c r="B11" s="10" t="s">
        <v>25</v>
      </c>
      <c r="C11" s="11">
        <v>9.0191999999999994E-2</v>
      </c>
      <c r="D11" s="11">
        <v>9.7375000000000003E-2</v>
      </c>
      <c r="E11" s="11">
        <v>9.8034999999999997E-2</v>
      </c>
      <c r="F11" s="11">
        <v>9.4909999999999994E-2</v>
      </c>
      <c r="G11" s="11">
        <v>9.7002000000000005E-2</v>
      </c>
      <c r="H11" s="11">
        <v>0.105437</v>
      </c>
      <c r="I11" s="11">
        <v>0.10059800000000001</v>
      </c>
      <c r="J11" s="11">
        <v>0.110107</v>
      </c>
      <c r="K11" s="11">
        <v>0.109357</v>
      </c>
      <c r="L11" s="11">
        <v>0.114021</v>
      </c>
      <c r="M11" s="11">
        <v>0.102214</v>
      </c>
      <c r="N11" s="11">
        <v>0.102063</v>
      </c>
      <c r="O11" s="12">
        <f t="shared" si="1"/>
        <v>0.10177591666666667</v>
      </c>
    </row>
    <row r="13" spans="2:18" ht="13.15" x14ac:dyDescent="0.25">
      <c r="B13" s="2"/>
      <c r="C13" s="14">
        <v>2021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</row>
    <row r="14" spans="2:18" x14ac:dyDescent="0.2">
      <c r="C14" s="6" t="s">
        <v>13</v>
      </c>
      <c r="D14" s="6" t="s">
        <v>14</v>
      </c>
      <c r="E14" s="6" t="s">
        <v>2</v>
      </c>
      <c r="F14" s="6" t="s">
        <v>15</v>
      </c>
      <c r="G14" s="6" t="s">
        <v>4</v>
      </c>
      <c r="H14" s="6" t="s">
        <v>16</v>
      </c>
      <c r="I14" s="6" t="s">
        <v>17</v>
      </c>
      <c r="J14" s="6" t="s">
        <v>18</v>
      </c>
      <c r="K14" s="6" t="s">
        <v>19</v>
      </c>
      <c r="L14" s="6" t="s">
        <v>20</v>
      </c>
      <c r="M14" s="6" t="s">
        <v>21</v>
      </c>
      <c r="N14" s="6" t="s">
        <v>22</v>
      </c>
      <c r="O14" s="7" t="s">
        <v>12</v>
      </c>
    </row>
    <row r="15" spans="2:18" x14ac:dyDescent="0.2">
      <c r="B15" s="1" t="s">
        <v>23</v>
      </c>
      <c r="C15" s="3">
        <v>164.72</v>
      </c>
      <c r="D15" s="3">
        <v>149.36000000000001</v>
      </c>
      <c r="E15" s="3">
        <v>189.86</v>
      </c>
      <c r="F15" s="3">
        <v>199.36</v>
      </c>
      <c r="G15" s="8">
        <v>201.08</v>
      </c>
      <c r="H15" s="3">
        <v>203.24</v>
      </c>
      <c r="I15" s="3">
        <v>242.78</v>
      </c>
      <c r="J15" s="3">
        <v>230.78</v>
      </c>
      <c r="K15" s="3">
        <v>220.1</v>
      </c>
      <c r="L15" s="3">
        <v>193.32</v>
      </c>
      <c r="M15" s="3">
        <v>173.2</v>
      </c>
      <c r="N15" s="3">
        <v>191.98</v>
      </c>
      <c r="O15" s="5">
        <f t="shared" ref="O15:O16" si="2">AVERAGE(C15:N15)</f>
        <v>196.64833333333331</v>
      </c>
      <c r="P15" s="4"/>
      <c r="Q15" s="4"/>
      <c r="R15" s="4"/>
    </row>
    <row r="16" spans="2:18" x14ac:dyDescent="0.2">
      <c r="B16" s="1" t="s">
        <v>24</v>
      </c>
      <c r="C16" s="3">
        <v>1829.8094999999996</v>
      </c>
      <c r="D16" s="3">
        <v>1764.0395000000005</v>
      </c>
      <c r="E16" s="3">
        <v>1961.0995</v>
      </c>
      <c r="F16" s="3">
        <v>1950.6695000000004</v>
      </c>
      <c r="G16" s="3">
        <v>1998.5195000000008</v>
      </c>
      <c r="H16" s="3">
        <v>2172.9495000000002</v>
      </c>
      <c r="I16" s="3">
        <v>2168.1295000000005</v>
      </c>
      <c r="J16" s="3">
        <v>2171.2195000000002</v>
      </c>
      <c r="K16" s="3">
        <v>2014.0795000000003</v>
      </c>
      <c r="L16" s="3">
        <v>1791.9595000000004</v>
      </c>
      <c r="M16" s="3">
        <v>1834.4265000000005</v>
      </c>
      <c r="N16" s="3">
        <v>1901.6295</v>
      </c>
      <c r="O16" s="5">
        <f t="shared" si="2"/>
        <v>1963.2109166666669</v>
      </c>
    </row>
    <row r="17" spans="2:18" x14ac:dyDescent="0.2">
      <c r="B17" s="10" t="s">
        <v>25</v>
      </c>
      <c r="C17" s="11">
        <v>9.0020000000000003E-2</v>
      </c>
      <c r="D17" s="11">
        <v>8.4668999999999994E-2</v>
      </c>
      <c r="E17" s="11">
        <v>9.6812999999999996E-2</v>
      </c>
      <c r="F17" s="11">
        <v>0.102201</v>
      </c>
      <c r="G17" s="11">
        <v>0.100614</v>
      </c>
      <c r="H17" s="11">
        <v>9.3532000000000004E-2</v>
      </c>
      <c r="I17" s="11">
        <v>0.11197699999999999</v>
      </c>
      <c r="J17" s="11">
        <v>0.10629</v>
      </c>
      <c r="K17" s="11">
        <v>0.109281</v>
      </c>
      <c r="L17" s="11">
        <v>0.10788200000000001</v>
      </c>
      <c r="M17" s="11">
        <v>9.4416E-2</v>
      </c>
      <c r="N17" s="11">
        <v>0.100956</v>
      </c>
      <c r="O17" s="12">
        <f>AVERAGE(C17:N17)</f>
        <v>9.9887583333333321E-2</v>
      </c>
      <c r="P17" s="4"/>
      <c r="Q17" s="4"/>
      <c r="R17" s="4"/>
    </row>
    <row r="19" spans="2:18" ht="13.15" x14ac:dyDescent="0.25">
      <c r="B19" s="2"/>
      <c r="C19" s="14">
        <v>2020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</row>
    <row r="20" spans="2:18" x14ac:dyDescent="0.2">
      <c r="C20" s="6" t="s">
        <v>13</v>
      </c>
      <c r="D20" s="6" t="s">
        <v>14</v>
      </c>
      <c r="E20" s="6" t="s">
        <v>2</v>
      </c>
      <c r="F20" s="6" t="s">
        <v>15</v>
      </c>
      <c r="G20" s="6" t="s">
        <v>4</v>
      </c>
      <c r="H20" s="6" t="s">
        <v>16</v>
      </c>
      <c r="I20" s="6" t="s">
        <v>17</v>
      </c>
      <c r="J20" s="6" t="s">
        <v>18</v>
      </c>
      <c r="K20" s="6" t="s">
        <v>19</v>
      </c>
      <c r="L20" s="6" t="s">
        <v>20</v>
      </c>
      <c r="M20" s="6" t="s">
        <v>21</v>
      </c>
      <c r="N20" s="6" t="s">
        <v>22</v>
      </c>
      <c r="O20" s="7" t="s">
        <v>12</v>
      </c>
    </row>
    <row r="21" spans="2:18" s="4" customFormat="1" x14ac:dyDescent="0.2">
      <c r="B21" s="1" t="s">
        <v>23</v>
      </c>
      <c r="C21" s="3">
        <v>182.44</v>
      </c>
      <c r="D21" s="3">
        <v>164.52</v>
      </c>
      <c r="E21" s="3">
        <v>182.94</v>
      </c>
      <c r="F21" s="3">
        <v>188.54</v>
      </c>
      <c r="G21" s="3">
        <v>192.28</v>
      </c>
      <c r="H21" s="3">
        <v>221.66</v>
      </c>
      <c r="I21" s="3">
        <v>209.96</v>
      </c>
      <c r="J21" s="3">
        <v>225.9</v>
      </c>
      <c r="K21" s="3">
        <v>238.58</v>
      </c>
      <c r="L21" s="3">
        <v>205.22</v>
      </c>
      <c r="M21" s="3">
        <v>183.46</v>
      </c>
      <c r="N21" s="3">
        <v>190.72</v>
      </c>
      <c r="O21" s="5">
        <f>AVERAGE(C21:N21)</f>
        <v>198.85166666666666</v>
      </c>
      <c r="P21" s="5"/>
      <c r="Q21" s="5"/>
      <c r="R21" s="5"/>
    </row>
    <row r="22" spans="2:18" x14ac:dyDescent="0.2">
      <c r="B22" s="1" t="s">
        <v>24</v>
      </c>
      <c r="C22" s="3">
        <v>1912.3994</v>
      </c>
      <c r="D22" s="3">
        <v>1811.1593</v>
      </c>
      <c r="E22" s="3">
        <v>1967.48</v>
      </c>
      <c r="F22" s="3">
        <v>1891.2995000000001</v>
      </c>
      <c r="G22" s="3">
        <v>1920.9195</v>
      </c>
      <c r="H22" s="3">
        <v>2107.5594999999998</v>
      </c>
      <c r="I22" s="3">
        <v>2010.6395</v>
      </c>
      <c r="J22" s="3">
        <v>2078.3395</v>
      </c>
      <c r="K22" s="3">
        <v>1877.2294999999999</v>
      </c>
      <c r="L22" s="3">
        <v>1914.6294999999998</v>
      </c>
      <c r="M22" s="3">
        <v>1886.3564999999999</v>
      </c>
      <c r="N22" s="3">
        <v>1991.1694999999997</v>
      </c>
      <c r="O22" s="5">
        <f>AVERAGE(C22:N22)</f>
        <v>1947.4317666666664</v>
      </c>
    </row>
    <row r="23" spans="2:18" s="4" customFormat="1" x14ac:dyDescent="0.2">
      <c r="B23" s="10" t="s">
        <v>25</v>
      </c>
      <c r="C23" s="11">
        <f>C21/C22</f>
        <v>9.5398482137151894E-2</v>
      </c>
      <c r="D23" s="11">
        <f t="shared" ref="D23:H23" si="3">D21/D22</f>
        <v>9.0836846874816593E-2</v>
      </c>
      <c r="E23" s="11">
        <f t="shared" si="3"/>
        <v>9.298188545753959E-2</v>
      </c>
      <c r="F23" s="11">
        <f t="shared" si="3"/>
        <v>9.9688071614252527E-2</v>
      </c>
      <c r="G23" s="11">
        <f t="shared" si="3"/>
        <v>0.10009789582541069</v>
      </c>
      <c r="H23" s="11">
        <f t="shared" si="3"/>
        <v>0.1051737803843735</v>
      </c>
      <c r="I23" s="11">
        <v>0.104424</v>
      </c>
      <c r="J23" s="11">
        <v>0.108693</v>
      </c>
      <c r="K23" s="11">
        <v>0.12709200000000001</v>
      </c>
      <c r="L23" s="11">
        <v>0.107185</v>
      </c>
      <c r="M23" s="11">
        <v>9.7255999999999995E-2</v>
      </c>
      <c r="N23" s="11">
        <v>9.5782999999999993E-2</v>
      </c>
      <c r="O23" s="12">
        <f>AVERAGE(C23:N23)</f>
        <v>0.10205083019112872</v>
      </c>
      <c r="P23" s="5"/>
      <c r="Q23" s="5"/>
      <c r="R23" s="5"/>
    </row>
    <row r="24" spans="2:18" ht="13.15" x14ac:dyDescent="0.25"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</sheetData>
  <mergeCells count="4">
    <mergeCell ref="C7:N7"/>
    <mergeCell ref="C13:N13"/>
    <mergeCell ref="C19:N19"/>
    <mergeCell ref="C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Ija Vītoliņa</cp:lastModifiedBy>
  <dcterms:created xsi:type="dcterms:W3CDTF">2022-11-30T14:55:39Z</dcterms:created>
  <dcterms:modified xsi:type="dcterms:W3CDTF">2023-06-29T12:45:42Z</dcterms:modified>
</cp:coreProperties>
</file>